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<sst xmlns="http://schemas.openxmlformats.org/spreadsheetml/2006/main" count="231" uniqueCount="66">
  <si>
    <t>Евровагонка Дом</t>
  </si>
  <si>
    <t>http://    www.eurovagonkadom.ru</t>
  </si>
  <si>
    <t>Email:                    domles@mail.ru</t>
  </si>
  <si>
    <t xml:space="preserve">       ОПТОВЫЙ</t>
  </si>
  <si>
    <t>ПРАЙС-ЛИСТ</t>
  </si>
  <si>
    <t>Оптовый прайс лист на нашу продукцию (от 20 м3).</t>
  </si>
  <si>
    <t xml:space="preserve">1. Евровагонка (ель / сосна) </t>
  </si>
  <si>
    <t>Сорт</t>
  </si>
  <si>
    <t>Толщина мм.</t>
  </si>
  <si>
    <t>Ширина общ./раб. Мм</t>
  </si>
  <si>
    <t>Длины м.</t>
  </si>
  <si>
    <t>Площадь закрыв. 1м3</t>
  </si>
  <si>
    <t>Цена за 1 кв.м</t>
  </si>
  <si>
    <t>Цена за 1 куб.м руб.</t>
  </si>
  <si>
    <t>Сорт А</t>
  </si>
  <si>
    <t>96/88</t>
  </si>
  <si>
    <t>2,0-6,0</t>
  </si>
  <si>
    <t>Сорт В</t>
  </si>
  <si>
    <t>Сорт А/В</t>
  </si>
  <si>
    <t>0,5-1,8</t>
  </si>
  <si>
    <t>2,0-3,0</t>
  </si>
  <si>
    <t>2. Вагонка "Штиль" (ель/сосна)</t>
  </si>
  <si>
    <t>118/110</t>
  </si>
  <si>
    <t>143/135</t>
  </si>
  <si>
    <t>3.  Блокхаус (ель / сосна )</t>
  </si>
  <si>
    <t>3,0-6,0</t>
  </si>
  <si>
    <t>193/185</t>
  </si>
  <si>
    <t>4.  Доска пола из хвойных пород</t>
  </si>
  <si>
    <t>93/85</t>
  </si>
  <si>
    <t>120/112</t>
  </si>
  <si>
    <t>5.  Имитация бруса (ел/сосна)</t>
  </si>
  <si>
    <t>148/140</t>
  </si>
  <si>
    <t>Сорт С</t>
  </si>
  <si>
    <t xml:space="preserve">Сорт С  </t>
  </si>
  <si>
    <t>6. Евровагонка «Софлайн» (лиственница)</t>
  </si>
  <si>
    <t>Сорт Э</t>
  </si>
  <si>
    <t>90/84</t>
  </si>
  <si>
    <t>2,5-4,0</t>
  </si>
  <si>
    <t>7. Вагонка «Штиль» (лиственница)</t>
  </si>
  <si>
    <t>116/110</t>
  </si>
  <si>
    <t>140/134</t>
  </si>
  <si>
    <t>8. Доска половая (лиственница)</t>
  </si>
  <si>
    <t>3,0-4,0</t>
  </si>
  <si>
    <t xml:space="preserve">Сорт В  </t>
  </si>
  <si>
    <t>9. Палубная доска (лиственница)</t>
  </si>
  <si>
    <t>120/120</t>
  </si>
  <si>
    <t>10. Террасная доска (лиственница)</t>
  </si>
  <si>
    <t>140/140</t>
  </si>
  <si>
    <t xml:space="preserve">Сорт С </t>
  </si>
  <si>
    <t>т. 8 (495) 589-46-54;  8-965-199-61-20</t>
  </si>
  <si>
    <t>Толщина</t>
  </si>
  <si>
    <t>Ширина (общая /рабочая) мм</t>
  </si>
  <si>
    <t>Категория</t>
  </si>
  <si>
    <t>Закрываемая площадь 1м3</t>
  </si>
  <si>
    <t>Длины</t>
  </si>
  <si>
    <t>Цена за 1 м3</t>
  </si>
  <si>
    <t>Цена за 1 м2</t>
  </si>
  <si>
    <t>А</t>
  </si>
  <si>
    <t>В</t>
  </si>
  <si>
    <t>В/С</t>
  </si>
  <si>
    <t>«Экстра »</t>
  </si>
  <si>
    <t>А/В</t>
  </si>
  <si>
    <t>Ширина (общая/рабочая) мм</t>
  </si>
  <si>
    <t>Кол-во квадратов</t>
  </si>
  <si>
    <t>98/90</t>
  </si>
  <si>
    <t>2,0-4,0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</si>
</sst>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1"/>
      <color indexed="12"/>
      <name val="Arial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4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2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165" fontId="30" fillId="0" borderId="0" xfId="0" applyNumberFormat="1" applyFont="1" applyAlignment="1">
      <alignment/>
    </xf>
    <xf numFmtId="0" fontId="1" fillId="26" borderId="10" xfId="0" applyFont="1" applyFill="1" applyBorder="1" applyAlignment="1">
      <alignment horizontal="left" vertical="center"/>
    </xf>
    <xf numFmtId="0" fontId="1" fillId="26" borderId="10" xfId="0" applyFont="1" applyFill="1" applyBorder="1" applyAlignment="1">
      <alignment horizontal="center" vertical="center"/>
    </xf>
    <xf numFmtId="2" fontId="1" fillId="26" borderId="10" xfId="0" applyNumberFormat="1" applyFont="1" applyFill="1" applyBorder="1" applyAlignment="1">
      <alignment horizontal="center"/>
    </xf>
    <xf numFmtId="164" fontId="1" fillId="26" borderId="10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1" fillId="0" borderId="0" xfId="42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1" fillId="27" borderId="14" xfId="0" applyFont="1" applyFill="1" applyBorder="1" applyAlignment="1">
      <alignment horizontal="center" vertical="top" wrapText="1"/>
    </xf>
    <xf numFmtId="0" fontId="1" fillId="27" borderId="15" xfId="0" applyFont="1" applyFill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vagonkadom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SheetLayoutView="100" zoomScalePageLayoutView="0" workbookViewId="0" topLeftCell="A52">
      <selection activeCell="K67" sqref="K67"/>
    </sheetView>
  </sheetViews>
  <sheetFormatPr defaultColWidth="9.00390625" defaultRowHeight="12.75"/>
  <cols>
    <col min="1" max="1" width="13.125" style="0" customWidth="1"/>
    <col min="3" max="3" width="11.625" style="0" customWidth="1"/>
  </cols>
  <sheetData>
    <row r="1" spans="1:17" ht="22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"/>
    </row>
    <row r="4" spans="1:17" ht="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3"/>
    </row>
    <row r="5" spans="1:1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7" ht="20.25">
      <c r="D7" s="4" t="s">
        <v>3</v>
      </c>
    </row>
    <row r="8" spans="4:5" ht="20.25">
      <c r="D8" s="5"/>
      <c r="E8" s="6" t="s">
        <v>4</v>
      </c>
    </row>
    <row r="10" spans="1:12" ht="12.75">
      <c r="A10" t="s">
        <v>5</v>
      </c>
      <c r="L10" s="47"/>
    </row>
    <row r="12" ht="18">
      <c r="A12" s="7" t="s">
        <v>6</v>
      </c>
    </row>
    <row r="13" ht="13.5" thickBot="1"/>
    <row r="14" spans="1:9" ht="51.75" thickBot="1">
      <c r="A14" s="55" t="s">
        <v>50</v>
      </c>
      <c r="B14" s="55" t="s">
        <v>51</v>
      </c>
      <c r="C14" s="55" t="s">
        <v>52</v>
      </c>
      <c r="D14" s="55" t="s">
        <v>53</v>
      </c>
      <c r="E14" s="55" t="s">
        <v>54</v>
      </c>
      <c r="F14" s="55" t="s">
        <v>55</v>
      </c>
      <c r="G14" s="56" t="s">
        <v>56</v>
      </c>
      <c r="I14" s="10"/>
    </row>
    <row r="15" spans="1:9" ht="13.5" thickBot="1">
      <c r="A15" s="52">
        <v>12.5</v>
      </c>
      <c r="B15" s="52" t="s">
        <v>15</v>
      </c>
      <c r="C15" s="52" t="s">
        <v>57</v>
      </c>
      <c r="D15" s="52">
        <v>80</v>
      </c>
      <c r="E15" s="52" t="s">
        <v>16</v>
      </c>
      <c r="F15" s="53">
        <v>14180</v>
      </c>
      <c r="G15" s="54">
        <v>193.37</v>
      </c>
      <c r="I15" s="10"/>
    </row>
    <row r="16" spans="1:9" ht="13.5" thickBot="1">
      <c r="A16" s="52">
        <v>12.5</v>
      </c>
      <c r="B16" s="52" t="s">
        <v>15</v>
      </c>
      <c r="C16" s="52" t="s">
        <v>58</v>
      </c>
      <c r="D16" s="52">
        <v>80</v>
      </c>
      <c r="E16" s="52" t="s">
        <v>16</v>
      </c>
      <c r="F16" s="53">
        <v>13180</v>
      </c>
      <c r="G16" s="54">
        <v>179.62</v>
      </c>
      <c r="I16" s="10"/>
    </row>
    <row r="17" spans="1:9" ht="13.5" thickBot="1">
      <c r="A17" s="52">
        <v>12.5</v>
      </c>
      <c r="B17" s="52" t="s">
        <v>15</v>
      </c>
      <c r="C17" s="52" t="s">
        <v>59</v>
      </c>
      <c r="D17" s="52">
        <v>80</v>
      </c>
      <c r="E17" s="52" t="s">
        <v>20</v>
      </c>
      <c r="F17" s="53">
        <v>8250</v>
      </c>
      <c r="G17" s="54">
        <v>112.5</v>
      </c>
      <c r="I17" s="10"/>
    </row>
    <row r="18" spans="1:7" ht="13.5" thickBot="1">
      <c r="A18" s="52">
        <v>12.5</v>
      </c>
      <c r="B18" s="52" t="s">
        <v>15</v>
      </c>
      <c r="C18" s="52" t="s">
        <v>60</v>
      </c>
      <c r="D18" s="52">
        <v>80</v>
      </c>
      <c r="E18" s="52" t="s">
        <v>20</v>
      </c>
      <c r="F18" s="53">
        <v>21080</v>
      </c>
      <c r="G18" s="54">
        <v>287.5</v>
      </c>
    </row>
    <row r="19" spans="1:7" ht="13.5" thickBot="1">
      <c r="A19" s="52">
        <v>12.5</v>
      </c>
      <c r="B19" s="52" t="s">
        <v>15</v>
      </c>
      <c r="C19" s="52" t="s">
        <v>61</v>
      </c>
      <c r="D19" s="52">
        <v>80</v>
      </c>
      <c r="E19" s="52" t="s">
        <v>19</v>
      </c>
      <c r="F19" s="53">
        <v>10080</v>
      </c>
      <c r="G19" s="54">
        <v>137.5</v>
      </c>
    </row>
    <row r="21" ht="18">
      <c r="A21" s="7" t="s">
        <v>21</v>
      </c>
    </row>
    <row r="22" ht="13.5" thickBot="1"/>
    <row r="23" spans="1:7" ht="51.75" thickBot="1">
      <c r="A23" s="55" t="s">
        <v>50</v>
      </c>
      <c r="B23" s="55" t="s">
        <v>62</v>
      </c>
      <c r="C23" s="55" t="s">
        <v>52</v>
      </c>
      <c r="D23" s="55" t="s">
        <v>63</v>
      </c>
      <c r="E23" s="55" t="s">
        <v>54</v>
      </c>
      <c r="F23" s="55" t="s">
        <v>55</v>
      </c>
      <c r="G23" s="56" t="s">
        <v>56</v>
      </c>
    </row>
    <row r="24" spans="1:7" ht="13.5" thickBot="1">
      <c r="A24" s="52">
        <v>12.5</v>
      </c>
      <c r="B24" s="52" t="s">
        <v>22</v>
      </c>
      <c r="C24" s="52" t="s">
        <v>57</v>
      </c>
      <c r="D24" s="52">
        <v>80</v>
      </c>
      <c r="E24" s="52" t="s">
        <v>16</v>
      </c>
      <c r="F24" s="53">
        <v>14420</v>
      </c>
      <c r="G24" s="54">
        <v>193.37</v>
      </c>
    </row>
    <row r="25" spans="1:7" ht="13.5" thickBot="1">
      <c r="A25" s="52">
        <v>12.5</v>
      </c>
      <c r="B25" s="52" t="s">
        <v>22</v>
      </c>
      <c r="C25" s="52" t="s">
        <v>58</v>
      </c>
      <c r="D25" s="52">
        <v>80</v>
      </c>
      <c r="E25" s="52" t="s">
        <v>16</v>
      </c>
      <c r="F25" s="53">
        <v>13400</v>
      </c>
      <c r="G25" s="54">
        <v>179.62</v>
      </c>
    </row>
    <row r="26" spans="1:7" ht="13.5" thickBot="1">
      <c r="A26" s="52">
        <v>12.5</v>
      </c>
      <c r="B26" s="52" t="s">
        <v>22</v>
      </c>
      <c r="C26" s="52" t="s">
        <v>59</v>
      </c>
      <c r="D26" s="52">
        <v>80</v>
      </c>
      <c r="E26" s="52" t="s">
        <v>20</v>
      </c>
      <c r="F26" s="53">
        <v>7900</v>
      </c>
      <c r="G26" s="54">
        <v>106.25</v>
      </c>
    </row>
    <row r="27" spans="1:7" ht="13.5" thickBot="1">
      <c r="A27" s="52">
        <v>16</v>
      </c>
      <c r="B27" s="52" t="s">
        <v>23</v>
      </c>
      <c r="C27" s="52" t="s">
        <v>57</v>
      </c>
      <c r="D27" s="52">
        <v>62.5</v>
      </c>
      <c r="E27" s="52" t="s">
        <v>16</v>
      </c>
      <c r="F27" s="53">
        <v>14040</v>
      </c>
      <c r="G27" s="54">
        <v>237.92</v>
      </c>
    </row>
    <row r="28" spans="1:7" ht="13.5" thickBot="1">
      <c r="A28" s="52">
        <v>16</v>
      </c>
      <c r="B28" s="52" t="s">
        <v>23</v>
      </c>
      <c r="C28" s="52" t="s">
        <v>58</v>
      </c>
      <c r="D28" s="52">
        <v>62.5</v>
      </c>
      <c r="E28" s="52" t="s">
        <v>16</v>
      </c>
      <c r="F28" s="53">
        <v>13100</v>
      </c>
      <c r="G28" s="54">
        <v>221.92</v>
      </c>
    </row>
    <row r="29" spans="1:7" ht="13.5" thickBot="1">
      <c r="A29" s="52">
        <v>16</v>
      </c>
      <c r="B29" s="52" t="s">
        <v>23</v>
      </c>
      <c r="C29" s="52" t="s">
        <v>59</v>
      </c>
      <c r="D29" s="52">
        <v>62.5</v>
      </c>
      <c r="E29" s="52" t="s">
        <v>20</v>
      </c>
      <c r="F29" s="53">
        <v>8300</v>
      </c>
      <c r="G29" s="54">
        <v>140.8</v>
      </c>
    </row>
    <row r="31" ht="18">
      <c r="A31" s="15" t="s">
        <v>24</v>
      </c>
    </row>
    <row r="32" ht="13.5" thickBot="1"/>
    <row r="33" spans="1:7" ht="51.75" thickBot="1">
      <c r="A33" s="55" t="s">
        <v>50</v>
      </c>
      <c r="B33" s="55" t="s">
        <v>62</v>
      </c>
      <c r="C33" s="55" t="s">
        <v>52</v>
      </c>
      <c r="D33" s="55" t="s">
        <v>63</v>
      </c>
      <c r="E33" s="55" t="s">
        <v>54</v>
      </c>
      <c r="F33" s="55" t="s">
        <v>55</v>
      </c>
      <c r="G33" s="56" t="s">
        <v>56</v>
      </c>
    </row>
    <row r="34" spans="1:7" ht="13.5" thickBot="1">
      <c r="A34" s="52">
        <v>22</v>
      </c>
      <c r="B34" s="52" t="s">
        <v>64</v>
      </c>
      <c r="C34" s="52" t="s">
        <v>61</v>
      </c>
      <c r="D34" s="52">
        <v>45.45</v>
      </c>
      <c r="E34" s="52" t="s">
        <v>65</v>
      </c>
      <c r="F34" s="53">
        <v>12460</v>
      </c>
      <c r="G34" s="54">
        <v>285.02</v>
      </c>
    </row>
    <row r="35" spans="1:7" ht="13.5" thickBot="1">
      <c r="A35" s="52">
        <v>28</v>
      </c>
      <c r="B35" s="52" t="s">
        <v>23</v>
      </c>
      <c r="C35" s="52" t="s">
        <v>61</v>
      </c>
      <c r="D35" s="52">
        <v>35.71</v>
      </c>
      <c r="E35" s="52" t="s">
        <v>25</v>
      </c>
      <c r="F35" s="53">
        <v>12530</v>
      </c>
      <c r="G35" s="54">
        <v>371.6</v>
      </c>
    </row>
    <row r="36" spans="1:7" ht="13.5" thickBot="1">
      <c r="A36" s="52">
        <v>36</v>
      </c>
      <c r="B36" s="52" t="s">
        <v>23</v>
      </c>
      <c r="C36" s="52" t="s">
        <v>61</v>
      </c>
      <c r="D36" s="52">
        <v>27.77</v>
      </c>
      <c r="E36" s="52" t="s">
        <v>25</v>
      </c>
      <c r="F36" s="53">
        <v>11680</v>
      </c>
      <c r="G36" s="54">
        <v>446.57</v>
      </c>
    </row>
    <row r="37" spans="1:7" ht="13.5" thickBot="1">
      <c r="A37" s="52">
        <v>36</v>
      </c>
      <c r="B37" s="52" t="s">
        <v>26</v>
      </c>
      <c r="C37" s="52" t="s">
        <v>61</v>
      </c>
      <c r="D37" s="52">
        <v>27.77</v>
      </c>
      <c r="E37" s="52" t="s">
        <v>25</v>
      </c>
      <c r="F37" s="53">
        <v>12240</v>
      </c>
      <c r="G37" s="54">
        <v>459.84</v>
      </c>
    </row>
    <row r="38" ht="12.75">
      <c r="I38" s="19"/>
    </row>
    <row r="39" spans="1:9" ht="18">
      <c r="A39" s="20" t="s">
        <v>27</v>
      </c>
      <c r="I39" s="21"/>
    </row>
    <row r="40" ht="12.75">
      <c r="I40" s="19"/>
    </row>
    <row r="41" spans="1:9" ht="38.25">
      <c r="A41" s="8" t="s">
        <v>7</v>
      </c>
      <c r="B41" s="9" t="s">
        <v>8</v>
      </c>
      <c r="C41" s="9" t="s">
        <v>9</v>
      </c>
      <c r="D41" s="9" t="s">
        <v>10</v>
      </c>
      <c r="E41" s="9" t="s">
        <v>11</v>
      </c>
      <c r="F41" s="9" t="s">
        <v>12</v>
      </c>
      <c r="G41" s="9" t="s">
        <v>13</v>
      </c>
      <c r="I41" s="21"/>
    </row>
    <row r="42" spans="1:9" ht="12.75">
      <c r="A42" s="16" t="s">
        <v>14</v>
      </c>
      <c r="B42" s="17">
        <v>21</v>
      </c>
      <c r="C42" s="17" t="s">
        <v>28</v>
      </c>
      <c r="D42" s="11" t="s">
        <v>25</v>
      </c>
      <c r="E42" s="12">
        <f>(1/(0.021*0.093*3*7))*(0.085*3*7)</f>
        <v>43.52278545826933</v>
      </c>
      <c r="F42" s="13">
        <f>G42/E42</f>
        <v>252.05188235294116</v>
      </c>
      <c r="G42" s="18">
        <v>10970</v>
      </c>
      <c r="I42" s="21"/>
    </row>
    <row r="43" spans="1:7" ht="12.75">
      <c r="A43" s="16" t="s">
        <v>18</v>
      </c>
      <c r="B43" s="17">
        <v>36</v>
      </c>
      <c r="C43" s="17" t="s">
        <v>29</v>
      </c>
      <c r="D43" s="11" t="s">
        <v>25</v>
      </c>
      <c r="E43" s="12">
        <f>(1/(0.036*0.12*3*4))*(0.112*3*4)</f>
        <v>25.92592592592593</v>
      </c>
      <c r="F43" s="13">
        <f>G43/E43</f>
        <v>423.1285714285713</v>
      </c>
      <c r="G43" s="18">
        <v>10970</v>
      </c>
    </row>
    <row r="44" spans="1:7" ht="12.75">
      <c r="A44" s="16" t="s">
        <v>18</v>
      </c>
      <c r="B44" s="17">
        <v>28</v>
      </c>
      <c r="C44" s="17" t="s">
        <v>29</v>
      </c>
      <c r="D44" s="11" t="s">
        <v>25</v>
      </c>
      <c r="E44" s="12">
        <f>(1/(0.028*0.09*3*4))*(0.082*3*4)</f>
        <v>32.53968253968253</v>
      </c>
      <c r="F44" s="13">
        <f>G44/E44</f>
        <v>337.1268292682928</v>
      </c>
      <c r="G44" s="18">
        <v>10970</v>
      </c>
    </row>
    <row r="45" spans="1:7" ht="12.75">
      <c r="A45" s="16" t="s">
        <v>18</v>
      </c>
      <c r="B45" s="17">
        <v>36</v>
      </c>
      <c r="C45" s="17" t="s">
        <v>23</v>
      </c>
      <c r="D45" s="11" t="s">
        <v>25</v>
      </c>
      <c r="E45" s="12">
        <f>(1/(0.036*0.143*3*3))*(0.135*3*3)</f>
        <v>26.223776223776234</v>
      </c>
      <c r="F45" s="13">
        <f>G45/E45</f>
        <v>418.3226666666665</v>
      </c>
      <c r="G45" s="18">
        <v>10970</v>
      </c>
    </row>
    <row r="46" spans="1:7" ht="15">
      <c r="A46" s="22"/>
      <c r="B46" s="23"/>
      <c r="C46" s="24"/>
      <c r="D46" s="10"/>
      <c r="E46" s="19"/>
      <c r="F46" s="25"/>
      <c r="G46" s="24"/>
    </row>
    <row r="47" spans="1:7" ht="18">
      <c r="A47" s="15" t="s">
        <v>30</v>
      </c>
      <c r="B47" s="23"/>
      <c r="C47" s="24"/>
      <c r="D47" s="10"/>
      <c r="E47" s="19"/>
      <c r="F47" s="25"/>
      <c r="G47" s="24"/>
    </row>
    <row r="48" ht="13.5" thickBot="1"/>
    <row r="49" spans="1:7" ht="51.75" thickBot="1">
      <c r="A49" s="55" t="s">
        <v>50</v>
      </c>
      <c r="B49" s="55" t="s">
        <v>62</v>
      </c>
      <c r="C49" s="55" t="s">
        <v>52</v>
      </c>
      <c r="D49" s="55" t="s">
        <v>63</v>
      </c>
      <c r="E49" s="55" t="s">
        <v>54</v>
      </c>
      <c r="F49" s="55" t="s">
        <v>55</v>
      </c>
      <c r="G49" s="56" t="s">
        <v>56</v>
      </c>
    </row>
    <row r="50" spans="1:7" ht="13.5" thickBot="1">
      <c r="A50" s="57">
        <v>21</v>
      </c>
      <c r="B50" s="57" t="s">
        <v>31</v>
      </c>
      <c r="C50" s="57" t="s">
        <v>61</v>
      </c>
      <c r="D50" s="57">
        <v>47.61</v>
      </c>
      <c r="E50" s="57" t="s">
        <v>16</v>
      </c>
      <c r="F50" s="58">
        <v>13025</v>
      </c>
      <c r="G50" s="59">
        <v>289.22</v>
      </c>
    </row>
    <row r="51" spans="1:7" ht="13.5" thickBot="1">
      <c r="A51" s="57">
        <v>21</v>
      </c>
      <c r="B51" s="57" t="s">
        <v>23</v>
      </c>
      <c r="C51" s="57" t="s">
        <v>61</v>
      </c>
      <c r="D51" s="57">
        <v>47.61</v>
      </c>
      <c r="E51" s="57" t="s">
        <v>16</v>
      </c>
      <c r="F51" s="58">
        <v>13025</v>
      </c>
      <c r="G51" s="59">
        <v>289.22</v>
      </c>
    </row>
    <row r="52" spans="1:7" ht="13.5" thickBot="1">
      <c r="A52" s="57">
        <v>21</v>
      </c>
      <c r="B52" s="57" t="s">
        <v>26</v>
      </c>
      <c r="C52" s="57" t="s">
        <v>61</v>
      </c>
      <c r="D52" s="57">
        <v>47.61</v>
      </c>
      <c r="E52" s="57" t="s">
        <v>16</v>
      </c>
      <c r="F52" s="58">
        <v>13200</v>
      </c>
      <c r="G52" s="59">
        <v>289.22</v>
      </c>
    </row>
    <row r="53" spans="1:7" ht="13.5" thickBot="1">
      <c r="A53" s="57">
        <v>21</v>
      </c>
      <c r="B53" s="57" t="s">
        <v>26</v>
      </c>
      <c r="C53" s="57" t="s">
        <v>59</v>
      </c>
      <c r="D53" s="57">
        <v>47.61</v>
      </c>
      <c r="E53" s="57" t="s">
        <v>16</v>
      </c>
      <c r="F53" s="58">
        <v>8000</v>
      </c>
      <c r="G53" s="59">
        <v>178.53</v>
      </c>
    </row>
    <row r="54" spans="1:7" ht="13.5" thickBot="1">
      <c r="A54" s="57">
        <v>28</v>
      </c>
      <c r="B54" s="57" t="s">
        <v>26</v>
      </c>
      <c r="C54" s="57" t="s">
        <v>61</v>
      </c>
      <c r="D54" s="57">
        <v>35.71</v>
      </c>
      <c r="E54" s="57" t="s">
        <v>16</v>
      </c>
      <c r="F54" s="58">
        <v>12430</v>
      </c>
      <c r="G54" s="59">
        <v>363.2</v>
      </c>
    </row>
    <row r="55" spans="1:7" ht="12.75">
      <c r="A55" s="21"/>
      <c r="B55" s="21"/>
      <c r="C55" s="21"/>
      <c r="D55" s="21"/>
      <c r="E55" s="21"/>
      <c r="F55" s="21"/>
      <c r="G55" s="21"/>
    </row>
    <row r="56" spans="1:8" ht="18">
      <c r="A56" s="33" t="s">
        <v>34</v>
      </c>
      <c r="B56" s="24"/>
      <c r="C56" s="24"/>
      <c r="D56" s="34"/>
      <c r="E56" s="35"/>
      <c r="F56" s="36"/>
      <c r="G56" s="37"/>
      <c r="H56" s="21"/>
    </row>
    <row r="57" spans="1:8" ht="12.75">
      <c r="A57" s="22"/>
      <c r="B57" s="24"/>
      <c r="C57" s="24"/>
      <c r="D57" s="34"/>
      <c r="E57" s="35"/>
      <c r="F57" s="36"/>
      <c r="G57" s="37"/>
      <c r="H57" s="21"/>
    </row>
    <row r="58" spans="1:8" ht="38.25">
      <c r="A58" s="8" t="s">
        <v>7</v>
      </c>
      <c r="B58" s="9" t="s">
        <v>8</v>
      </c>
      <c r="C58" s="9" t="s">
        <v>9</v>
      </c>
      <c r="D58" s="9" t="s">
        <v>10</v>
      </c>
      <c r="E58" s="9" t="s">
        <v>11</v>
      </c>
      <c r="F58" s="9" t="s">
        <v>12</v>
      </c>
      <c r="G58" s="9" t="s">
        <v>13</v>
      </c>
      <c r="H58" s="21"/>
    </row>
    <row r="59" spans="1:8" ht="12.75">
      <c r="A59" s="16" t="s">
        <v>35</v>
      </c>
      <c r="B59" s="17">
        <v>14</v>
      </c>
      <c r="C59" s="17" t="s">
        <v>36</v>
      </c>
      <c r="D59" s="11" t="s">
        <v>37</v>
      </c>
      <c r="E59" s="12">
        <v>66.7</v>
      </c>
      <c r="F59" s="13">
        <f>G59/E59</f>
        <v>670.9145427286356</v>
      </c>
      <c r="G59" s="18">
        <v>44750</v>
      </c>
      <c r="H59" s="21"/>
    </row>
    <row r="60" spans="1:8" ht="12.75">
      <c r="A60" s="16" t="s">
        <v>14</v>
      </c>
      <c r="B60" s="17">
        <v>14</v>
      </c>
      <c r="C60" s="17" t="s">
        <v>36</v>
      </c>
      <c r="D60" s="11" t="s">
        <v>37</v>
      </c>
      <c r="E60" s="12">
        <v>66.7</v>
      </c>
      <c r="F60" s="13">
        <f>G60/E60</f>
        <v>571.2143928035982</v>
      </c>
      <c r="G60" s="18">
        <v>38100</v>
      </c>
      <c r="H60" s="21"/>
    </row>
    <row r="61" spans="1:7" ht="12.75">
      <c r="A61" s="26" t="s">
        <v>17</v>
      </c>
      <c r="B61" s="27">
        <v>14</v>
      </c>
      <c r="C61" s="27" t="s">
        <v>36</v>
      </c>
      <c r="D61" s="28" t="s">
        <v>37</v>
      </c>
      <c r="E61" s="29">
        <v>66.7</v>
      </c>
      <c r="F61" s="30">
        <f>G61/E61</f>
        <v>385.3073463268366</v>
      </c>
      <c r="G61" s="31">
        <v>25700</v>
      </c>
    </row>
    <row r="62" spans="1:7" ht="12.75">
      <c r="A62" s="16" t="s">
        <v>33</v>
      </c>
      <c r="B62" s="17">
        <v>14</v>
      </c>
      <c r="C62" s="17" t="s">
        <v>36</v>
      </c>
      <c r="D62" s="11" t="s">
        <v>37</v>
      </c>
      <c r="E62" s="12">
        <v>66.7</v>
      </c>
      <c r="F62" s="14">
        <f>G62/E62</f>
        <v>299.8500749625187</v>
      </c>
      <c r="G62" s="32">
        <v>20000</v>
      </c>
    </row>
    <row r="64" ht="18">
      <c r="A64" s="38" t="s">
        <v>38</v>
      </c>
    </row>
    <row r="66" spans="1:7" ht="38.25">
      <c r="A66" s="8" t="s">
        <v>7</v>
      </c>
      <c r="B66" s="9" t="s">
        <v>8</v>
      </c>
      <c r="C66" s="9" t="s">
        <v>9</v>
      </c>
      <c r="D66" s="9" t="s">
        <v>10</v>
      </c>
      <c r="E66" s="9" t="s">
        <v>11</v>
      </c>
      <c r="F66" s="9" t="s">
        <v>12</v>
      </c>
      <c r="G66" s="9" t="s">
        <v>13</v>
      </c>
    </row>
    <row r="67" spans="1:7" ht="12.75">
      <c r="A67" s="16" t="s">
        <v>35</v>
      </c>
      <c r="B67" s="17">
        <v>14</v>
      </c>
      <c r="C67" s="17" t="s">
        <v>39</v>
      </c>
      <c r="D67" s="11" t="s">
        <v>37</v>
      </c>
      <c r="E67" s="12">
        <v>67.7</v>
      </c>
      <c r="F67" s="13">
        <f aca="true" t="shared" si="0" ref="F67:F74">G67/E67</f>
        <v>686.8537666174298</v>
      </c>
      <c r="G67" s="18">
        <v>46500</v>
      </c>
    </row>
    <row r="68" spans="1:7" ht="12.75">
      <c r="A68" s="16" t="s">
        <v>14</v>
      </c>
      <c r="B68" s="17">
        <v>14</v>
      </c>
      <c r="C68" s="17" t="s">
        <v>39</v>
      </c>
      <c r="D68" s="11" t="s">
        <v>37</v>
      </c>
      <c r="E68" s="12">
        <v>67.7</v>
      </c>
      <c r="F68" s="13">
        <f t="shared" si="0"/>
        <v>590.8419497784342</v>
      </c>
      <c r="G68" s="18">
        <v>40000</v>
      </c>
    </row>
    <row r="69" spans="1:7" ht="12.75">
      <c r="A69" s="16" t="s">
        <v>17</v>
      </c>
      <c r="B69" s="17">
        <v>14</v>
      </c>
      <c r="C69" s="17" t="s">
        <v>39</v>
      </c>
      <c r="D69" s="11" t="s">
        <v>37</v>
      </c>
      <c r="E69" s="12">
        <v>67.7</v>
      </c>
      <c r="F69" s="13">
        <f t="shared" si="0"/>
        <v>400.2954209748892</v>
      </c>
      <c r="G69" s="18">
        <v>27100</v>
      </c>
    </row>
    <row r="70" spans="1:7" ht="12.75">
      <c r="A70" s="16" t="s">
        <v>32</v>
      </c>
      <c r="B70" s="17">
        <v>14</v>
      </c>
      <c r="C70" s="17" t="s">
        <v>39</v>
      </c>
      <c r="D70" s="11" t="s">
        <v>37</v>
      </c>
      <c r="E70" s="12">
        <v>67.7</v>
      </c>
      <c r="F70" s="13">
        <f t="shared" si="0"/>
        <v>295.4209748892171</v>
      </c>
      <c r="G70" s="18">
        <v>20000</v>
      </c>
    </row>
    <row r="71" spans="1:7" ht="12.75">
      <c r="A71" s="16" t="s">
        <v>35</v>
      </c>
      <c r="B71" s="17">
        <v>14</v>
      </c>
      <c r="C71" s="17" t="s">
        <v>40</v>
      </c>
      <c r="D71" s="11" t="s">
        <v>37</v>
      </c>
      <c r="E71" s="12">
        <v>68.3</v>
      </c>
      <c r="F71" s="13">
        <f t="shared" si="0"/>
        <v>680.8199121522695</v>
      </c>
      <c r="G71" s="18">
        <v>46500</v>
      </c>
    </row>
    <row r="72" spans="1:7" ht="12.75">
      <c r="A72" s="26" t="s">
        <v>14</v>
      </c>
      <c r="B72" s="27">
        <v>14</v>
      </c>
      <c r="C72" s="27" t="s">
        <v>40</v>
      </c>
      <c r="D72" s="28" t="s">
        <v>37</v>
      </c>
      <c r="E72" s="29">
        <v>68.3</v>
      </c>
      <c r="F72" s="30">
        <f t="shared" si="0"/>
        <v>585.6515373352855</v>
      </c>
      <c r="G72" s="31">
        <v>40000</v>
      </c>
    </row>
    <row r="73" spans="1:7" ht="12.75">
      <c r="A73" s="16" t="s">
        <v>17</v>
      </c>
      <c r="B73" s="17">
        <v>14</v>
      </c>
      <c r="C73" s="17" t="s">
        <v>40</v>
      </c>
      <c r="D73" s="11" t="s">
        <v>37</v>
      </c>
      <c r="E73" s="12">
        <v>68.3</v>
      </c>
      <c r="F73" s="13">
        <f t="shared" si="0"/>
        <v>396.77891654465594</v>
      </c>
      <c r="G73" s="18">
        <v>27100</v>
      </c>
    </row>
    <row r="74" spans="1:7" ht="12.75">
      <c r="A74" s="16" t="s">
        <v>48</v>
      </c>
      <c r="B74" s="17">
        <v>14</v>
      </c>
      <c r="C74" s="17" t="s">
        <v>40</v>
      </c>
      <c r="D74" s="11" t="s">
        <v>37</v>
      </c>
      <c r="E74" s="12">
        <v>68.3</v>
      </c>
      <c r="F74" s="14">
        <f t="shared" si="0"/>
        <v>292.82576866764276</v>
      </c>
      <c r="G74" s="32">
        <v>20000</v>
      </c>
    </row>
    <row r="76" ht="18">
      <c r="A76" s="38" t="s">
        <v>41</v>
      </c>
    </row>
    <row r="77" ht="12" customHeight="1" thickBot="1">
      <c r="A77" s="38"/>
    </row>
    <row r="78" spans="1:7" ht="51.75" thickBot="1">
      <c r="A78" s="55" t="s">
        <v>50</v>
      </c>
      <c r="B78" s="55" t="s">
        <v>62</v>
      </c>
      <c r="C78" s="55" t="s">
        <v>52</v>
      </c>
      <c r="D78" s="55" t="s">
        <v>63</v>
      </c>
      <c r="E78" s="55" t="s">
        <v>54</v>
      </c>
      <c r="F78" s="55" t="s">
        <v>55</v>
      </c>
      <c r="G78" s="56" t="s">
        <v>56</v>
      </c>
    </row>
    <row r="79" spans="1:7" ht="13.5" thickBot="1">
      <c r="A79" s="52">
        <v>21</v>
      </c>
      <c r="B79" s="52" t="s">
        <v>28</v>
      </c>
      <c r="C79" s="52" t="s">
        <v>61</v>
      </c>
      <c r="D79" s="52">
        <v>47.62</v>
      </c>
      <c r="E79" s="52" t="s">
        <v>65</v>
      </c>
      <c r="F79" s="53">
        <v>11850</v>
      </c>
      <c r="G79" s="54">
        <v>272.42</v>
      </c>
    </row>
    <row r="80" spans="1:7" ht="13.5" thickBot="1">
      <c r="A80" s="52">
        <v>28</v>
      </c>
      <c r="B80" s="52" t="s">
        <v>29</v>
      </c>
      <c r="C80" s="52" t="s">
        <v>61</v>
      </c>
      <c r="D80" s="52">
        <v>35.71</v>
      </c>
      <c r="E80" s="52" t="s">
        <v>25</v>
      </c>
      <c r="F80" s="53">
        <v>11920</v>
      </c>
      <c r="G80" s="54">
        <v>357.6</v>
      </c>
    </row>
    <row r="81" spans="1:7" ht="13.5" thickBot="1">
      <c r="A81" s="52">
        <v>36</v>
      </c>
      <c r="B81" s="52" t="s">
        <v>29</v>
      </c>
      <c r="C81" s="52" t="s">
        <v>61</v>
      </c>
      <c r="D81" s="52">
        <v>27.77</v>
      </c>
      <c r="E81" s="52" t="s">
        <v>25</v>
      </c>
      <c r="F81" s="53">
        <v>11680</v>
      </c>
      <c r="G81" s="54">
        <v>446.57</v>
      </c>
    </row>
    <row r="82" spans="1:7" ht="13.5" thickBot="1">
      <c r="A82" s="52">
        <v>36</v>
      </c>
      <c r="B82" s="52" t="s">
        <v>23</v>
      </c>
      <c r="C82" s="52" t="s">
        <v>61</v>
      </c>
      <c r="D82" s="52">
        <v>27.77</v>
      </c>
      <c r="E82" s="52" t="s">
        <v>25</v>
      </c>
      <c r="F82" s="53">
        <v>11680</v>
      </c>
      <c r="G82" s="54">
        <v>446.57</v>
      </c>
    </row>
    <row r="84" ht="18">
      <c r="A84" s="39" t="s">
        <v>44</v>
      </c>
    </row>
    <row r="86" spans="1:7" ht="38.25">
      <c r="A86" s="8" t="s">
        <v>7</v>
      </c>
      <c r="B86" s="9" t="s">
        <v>8</v>
      </c>
      <c r="C86" s="9" t="s">
        <v>9</v>
      </c>
      <c r="D86" s="9" t="s">
        <v>10</v>
      </c>
      <c r="E86" s="9" t="s">
        <v>11</v>
      </c>
      <c r="F86" s="9" t="s">
        <v>12</v>
      </c>
      <c r="G86" s="9" t="s">
        <v>13</v>
      </c>
    </row>
    <row r="87" spans="1:7" ht="12.75">
      <c r="A87" s="16" t="s">
        <v>35</v>
      </c>
      <c r="B87" s="17">
        <v>28</v>
      </c>
      <c r="C87" s="17" t="s">
        <v>45</v>
      </c>
      <c r="D87" s="11" t="s">
        <v>42</v>
      </c>
      <c r="E87" s="12">
        <v>35.7</v>
      </c>
      <c r="F87" s="13">
        <f>G87/E87</f>
        <v>1341.7366946778711</v>
      </c>
      <c r="G87" s="18">
        <v>47900</v>
      </c>
    </row>
    <row r="88" spans="1:7" ht="12.75">
      <c r="A88" s="41" t="s">
        <v>14</v>
      </c>
      <c r="B88" s="42">
        <v>28</v>
      </c>
      <c r="C88" s="42" t="s">
        <v>45</v>
      </c>
      <c r="D88" s="43" t="s">
        <v>42</v>
      </c>
      <c r="E88" s="44">
        <v>35.7</v>
      </c>
      <c r="F88" s="45">
        <f>G88/E88</f>
        <v>1142.8571428571427</v>
      </c>
      <c r="G88" s="46">
        <v>40800</v>
      </c>
    </row>
    <row r="89" spans="1:7" ht="12.75">
      <c r="A89" s="26" t="s">
        <v>17</v>
      </c>
      <c r="B89" s="27">
        <v>28</v>
      </c>
      <c r="C89" s="27" t="s">
        <v>45</v>
      </c>
      <c r="D89" s="28" t="s">
        <v>42</v>
      </c>
      <c r="E89" s="29">
        <v>35.7</v>
      </c>
      <c r="F89" s="30">
        <f>G89/E89</f>
        <v>770.3081232492997</v>
      </c>
      <c r="G89" s="31">
        <v>27500</v>
      </c>
    </row>
    <row r="90" spans="1:7" ht="12.75">
      <c r="A90" s="16" t="s">
        <v>32</v>
      </c>
      <c r="B90" s="17">
        <v>28</v>
      </c>
      <c r="C90" s="17" t="s">
        <v>45</v>
      </c>
      <c r="D90" s="11" t="s">
        <v>42</v>
      </c>
      <c r="E90" s="12">
        <v>35.7</v>
      </c>
      <c r="F90" s="14">
        <f>G90/E90</f>
        <v>599.4397759103641</v>
      </c>
      <c r="G90" s="32">
        <v>21400</v>
      </c>
    </row>
    <row r="92" ht="18">
      <c r="A92" s="40" t="s">
        <v>46</v>
      </c>
    </row>
    <row r="94" spans="1:7" ht="38.25">
      <c r="A94" s="8" t="s">
        <v>7</v>
      </c>
      <c r="B94" s="9" t="s">
        <v>8</v>
      </c>
      <c r="C94" s="9" t="s">
        <v>9</v>
      </c>
      <c r="D94" s="9" t="s">
        <v>10</v>
      </c>
      <c r="E94" s="9" t="s">
        <v>11</v>
      </c>
      <c r="F94" s="9" t="s">
        <v>12</v>
      </c>
      <c r="G94" s="9" t="s">
        <v>13</v>
      </c>
    </row>
    <row r="95" spans="1:7" ht="12.75">
      <c r="A95" s="16" t="s">
        <v>35</v>
      </c>
      <c r="B95" s="17">
        <v>28</v>
      </c>
      <c r="C95" s="17" t="s">
        <v>47</v>
      </c>
      <c r="D95" s="11" t="s">
        <v>42</v>
      </c>
      <c r="E95" s="12">
        <v>35.7</v>
      </c>
      <c r="F95" s="13">
        <f>G95/E95</f>
        <v>1341.7366946778711</v>
      </c>
      <c r="G95" s="18">
        <v>47900</v>
      </c>
    </row>
    <row r="96" spans="1:7" ht="12.75">
      <c r="A96" s="41" t="s">
        <v>14</v>
      </c>
      <c r="B96" s="42">
        <v>28</v>
      </c>
      <c r="C96" s="42" t="s">
        <v>47</v>
      </c>
      <c r="D96" s="43" t="s">
        <v>42</v>
      </c>
      <c r="E96" s="44">
        <v>35.7</v>
      </c>
      <c r="F96" s="45">
        <f>G96/E96</f>
        <v>1142.8571428571427</v>
      </c>
      <c r="G96" s="46">
        <v>40800</v>
      </c>
    </row>
    <row r="97" spans="1:7" ht="12.75">
      <c r="A97" s="26" t="s">
        <v>43</v>
      </c>
      <c r="B97" s="27">
        <v>28</v>
      </c>
      <c r="C97" s="27" t="s">
        <v>47</v>
      </c>
      <c r="D97" s="28" t="s">
        <v>42</v>
      </c>
      <c r="E97" s="29">
        <v>35.7</v>
      </c>
      <c r="F97" s="30">
        <f>G97/E97</f>
        <v>770.3081232492997</v>
      </c>
      <c r="G97" s="31">
        <v>27500</v>
      </c>
    </row>
    <row r="98" spans="1:7" ht="12.75">
      <c r="A98" s="16" t="s">
        <v>32</v>
      </c>
      <c r="B98" s="17">
        <v>28</v>
      </c>
      <c r="C98" s="17" t="s">
        <v>47</v>
      </c>
      <c r="D98" s="11" t="s">
        <v>42</v>
      </c>
      <c r="E98" s="12">
        <v>35.7</v>
      </c>
      <c r="F98" s="14">
        <f>G98/E98</f>
        <v>599.4397759103641</v>
      </c>
      <c r="G98" s="32">
        <v>21400</v>
      </c>
    </row>
  </sheetData>
  <sheetProtection/>
  <mergeCells count="4">
    <mergeCell ref="A1:Q1"/>
    <mergeCell ref="A2:Q2"/>
    <mergeCell ref="A3:P3"/>
    <mergeCell ref="A4:P4"/>
  </mergeCells>
  <hyperlinks>
    <hyperlink ref="A3" r:id="rId1" display="http://    www.eurovagonkadom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dcterms:created xsi:type="dcterms:W3CDTF">2012-01-19T16:20:25Z</dcterms:created>
  <dcterms:modified xsi:type="dcterms:W3CDTF">2015-05-14T10:09:03Z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